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067"/>
  <workbookPr/>
  <mc:AlternateContent xmlns:mc="http://schemas.openxmlformats.org/markup-compatibility/2006">
    <mc:Choice Requires="x15">
      <x15ac:absPath xmlns:x15ac="http://schemas.microsoft.com/office/spreadsheetml/2010/11/ac" url="E:\books\5th semester\engg hydrology\excel sheets of questions\"/>
    </mc:Choice>
  </mc:AlternateContent>
  <bookViews>
    <workbookView xWindow="0" yWindow="0" windowWidth="20490" windowHeight="775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1" l="1"/>
  <c r="K7" i="1"/>
  <c r="K8" i="1"/>
  <c r="K9" i="1"/>
  <c r="K10" i="1"/>
  <c r="K11" i="1"/>
  <c r="K12" i="1"/>
  <c r="K13" i="1"/>
  <c r="K14" i="1"/>
  <c r="K15" i="1"/>
  <c r="K16" i="1"/>
  <c r="K5" i="1"/>
  <c r="J9" i="1"/>
  <c r="J13" i="1"/>
  <c r="I16" i="1"/>
  <c r="J16" i="1" s="1"/>
  <c r="I6" i="1"/>
  <c r="J6" i="1" s="1"/>
  <c r="I7" i="1"/>
  <c r="J7" i="1" s="1"/>
  <c r="I8" i="1"/>
  <c r="J8" i="1" s="1"/>
  <c r="I9" i="1"/>
  <c r="I10" i="1"/>
  <c r="J10" i="1" s="1"/>
  <c r="I11" i="1"/>
  <c r="J11" i="1" s="1"/>
  <c r="I12" i="1"/>
  <c r="J12" i="1" s="1"/>
  <c r="I13" i="1"/>
  <c r="I14" i="1"/>
  <c r="J14" i="1" s="1"/>
  <c r="I15" i="1"/>
  <c r="J15" i="1" s="1"/>
  <c r="I5" i="1"/>
  <c r="J5" i="1" s="1"/>
  <c r="H6" i="1"/>
  <c r="H7" i="1"/>
  <c r="H8" i="1"/>
  <c r="H9" i="1"/>
  <c r="H10" i="1"/>
  <c r="H11" i="1"/>
  <c r="H12" i="1"/>
  <c r="H13" i="1"/>
  <c r="H14" i="1"/>
  <c r="H15" i="1"/>
  <c r="H16" i="1"/>
  <c r="H5" i="1"/>
  <c r="G6" i="1"/>
  <c r="G7" i="1"/>
  <c r="G8" i="1"/>
  <c r="G9" i="1"/>
  <c r="G10" i="1"/>
  <c r="G11" i="1"/>
  <c r="G12" i="1"/>
  <c r="G13" i="1"/>
  <c r="G14" i="1"/>
  <c r="G15" i="1"/>
  <c r="G16" i="1"/>
  <c r="G5" i="1"/>
</calcChain>
</file>

<file path=xl/sharedStrings.xml><?xml version="1.0" encoding="utf-8"?>
<sst xmlns="http://schemas.openxmlformats.org/spreadsheetml/2006/main" count="13" uniqueCount="13">
  <si>
    <t>m</t>
  </si>
  <si>
    <t>N</t>
  </si>
  <si>
    <t>S #</t>
  </si>
  <si>
    <t>Discharge in descending order</t>
  </si>
  <si>
    <t>T=N/m</t>
  </si>
  <si>
    <t>California Method</t>
  </si>
  <si>
    <t>Allen Hazen Method</t>
  </si>
  <si>
    <t>T=2 x N /(2m-1)</t>
  </si>
  <si>
    <t>Gumbel's Method</t>
  </si>
  <si>
    <t>T=N/(m+c-1)</t>
  </si>
  <si>
    <t>Wiebel method</t>
  </si>
  <si>
    <t>T=(N+1)/m</t>
  </si>
  <si>
    <t>c=0.965 x (m/N)^0.38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</si>
</sst>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1"/>
      <color theme="1"/>
      <name val="Calibri"/>
      <family val="2"/>
      <charset val="178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1" xfId="0" applyFont="1" applyBorder="1" applyAlignme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K16"/>
  <sheetViews>
    <sheetView tabSelected="1" zoomScale="90" zoomScaleNormal="90" workbookViewId="0">
      <selection activeCell="I20" sqref="I20"/>
    </sheetView>
  </sheetViews>
  <sheetFormatPr defaultRowHeight="15" x14ac:dyDescent="0.25"/>
  <cols>
    <col min="1" max="3" width="9.140625" style="1"/>
    <col min="4" max="4" width="11.28515625" style="1" customWidth="1"/>
    <col min="5" max="5" width="6.42578125" style="1" customWidth="1"/>
    <col min="6" max="6" width="7" style="1" customWidth="1"/>
    <col min="7" max="7" width="18.7109375" style="1" customWidth="1"/>
    <col min="8" max="8" width="19.28515625" style="1" customWidth="1"/>
    <col min="9" max="9" width="20.7109375" style="1" customWidth="1"/>
    <col min="10" max="10" width="12.5703125" style="1" customWidth="1"/>
    <col min="11" max="11" width="15" style="1" customWidth="1"/>
    <col min="12" max="16384" width="9.140625" style="1"/>
  </cols>
  <sheetData>
    <row r="2" spans="3:11" ht="15.75" thickBot="1" x14ac:dyDescent="0.3"/>
    <row r="3" spans="3:11" ht="15.75" thickBot="1" x14ac:dyDescent="0.3">
      <c r="C3" s="2"/>
      <c r="D3" s="2"/>
      <c r="E3" s="2"/>
      <c r="F3" s="2"/>
      <c r="G3" s="3" t="s">
        <v>5</v>
      </c>
      <c r="H3" s="3" t="s">
        <v>6</v>
      </c>
      <c r="I3" s="4" t="s">
        <v>8</v>
      </c>
      <c r="J3" s="4"/>
      <c r="K3" s="2" t="s">
        <v>10</v>
      </c>
    </row>
    <row r="4" spans="3:11" ht="57.75" thickBot="1" x14ac:dyDescent="0.3">
      <c r="C4" s="5" t="s">
        <v>2</v>
      </c>
      <c r="D4" s="6" t="s">
        <v>3</v>
      </c>
      <c r="E4" s="6" t="s">
        <v>0</v>
      </c>
      <c r="F4" s="5" t="s">
        <v>1</v>
      </c>
      <c r="G4" s="2" t="s">
        <v>4</v>
      </c>
      <c r="H4" s="2" t="s">
        <v>7</v>
      </c>
      <c r="I4" s="2" t="s">
        <v>12</v>
      </c>
      <c r="J4" s="3" t="s">
        <v>9</v>
      </c>
      <c r="K4" s="3" t="s">
        <v>11</v>
      </c>
    </row>
    <row r="5" spans="3:11" ht="15.75" thickBot="1" x14ac:dyDescent="0.3">
      <c r="C5" s="7">
        <v>1</v>
      </c>
      <c r="D5" s="7">
        <v>5000</v>
      </c>
      <c r="E5" s="7">
        <v>1</v>
      </c>
      <c r="F5" s="7">
        <v>12</v>
      </c>
      <c r="G5" s="7">
        <f>F5/E5</f>
        <v>12</v>
      </c>
      <c r="H5" s="7">
        <f>2*F5/(2*E5-1)</f>
        <v>24</v>
      </c>
      <c r="I5" s="8">
        <f>0.965*(E5/F5)^0.38</f>
        <v>0.37535174553189926</v>
      </c>
      <c r="J5" s="8">
        <f>F5/(E5+I5-1)</f>
        <v>31.970012509187008</v>
      </c>
      <c r="K5" s="7">
        <f>(F5+1)/E5</f>
        <v>13</v>
      </c>
    </row>
    <row r="6" spans="3:11" ht="15.75" thickBot="1" x14ac:dyDescent="0.3">
      <c r="C6" s="7">
        <v>2</v>
      </c>
      <c r="D6" s="7">
        <v>4800</v>
      </c>
      <c r="E6" s="7">
        <v>2</v>
      </c>
      <c r="F6" s="7">
        <v>12</v>
      </c>
      <c r="G6" s="7">
        <f t="shared" ref="G6:G16" si="0">F6/E6</f>
        <v>6</v>
      </c>
      <c r="H6" s="7">
        <f t="shared" ref="H6:H16" si="1">2*F6/(2*E6-1)</f>
        <v>8</v>
      </c>
      <c r="I6" s="8">
        <f t="shared" ref="I6:I15" si="2">0.965*(E6/F6)^0.38</f>
        <v>0.48846093697385035</v>
      </c>
      <c r="J6" s="8">
        <f t="shared" ref="J6:J16" si="3">F6/(E6+I6-1)</f>
        <v>8.0620187617398109</v>
      </c>
      <c r="K6" s="7">
        <f t="shared" ref="K6:K16" si="4">(F6+1)/E6</f>
        <v>6.5</v>
      </c>
    </row>
    <row r="7" spans="3:11" ht="15.75" thickBot="1" x14ac:dyDescent="0.3">
      <c r="C7" s="7">
        <v>3</v>
      </c>
      <c r="D7" s="7">
        <v>4600</v>
      </c>
      <c r="E7" s="7">
        <v>3</v>
      </c>
      <c r="F7" s="7">
        <v>12</v>
      </c>
      <c r="G7" s="7">
        <f t="shared" si="0"/>
        <v>4</v>
      </c>
      <c r="H7" s="7">
        <f t="shared" si="1"/>
        <v>4.8</v>
      </c>
      <c r="I7" s="8">
        <f t="shared" si="2"/>
        <v>0.5698289591397484</v>
      </c>
      <c r="J7" s="8">
        <f t="shared" si="3"/>
        <v>4.6695714737439209</v>
      </c>
      <c r="K7" s="8">
        <f t="shared" si="4"/>
        <v>4.333333333333333</v>
      </c>
    </row>
    <row r="8" spans="3:11" ht="15.75" thickBot="1" x14ac:dyDescent="0.3">
      <c r="C8" s="7">
        <v>4</v>
      </c>
      <c r="D8" s="7">
        <v>4600</v>
      </c>
      <c r="E8" s="7">
        <v>4</v>
      </c>
      <c r="F8" s="7">
        <v>12</v>
      </c>
      <c r="G8" s="7">
        <f t="shared" si="0"/>
        <v>3</v>
      </c>
      <c r="H8" s="8">
        <f t="shared" si="1"/>
        <v>3.4285714285714284</v>
      </c>
      <c r="I8" s="8">
        <f t="shared" si="2"/>
        <v>0.63565466203245569</v>
      </c>
      <c r="J8" s="8">
        <f t="shared" si="3"/>
        <v>3.3006435196712514</v>
      </c>
      <c r="K8" s="7">
        <f t="shared" si="4"/>
        <v>3.25</v>
      </c>
    </row>
    <row r="9" spans="3:11" ht="15.75" thickBot="1" x14ac:dyDescent="0.3">
      <c r="C9" s="7">
        <v>5</v>
      </c>
      <c r="D9" s="7">
        <v>4400</v>
      </c>
      <c r="E9" s="7">
        <v>5</v>
      </c>
      <c r="F9" s="7">
        <v>12</v>
      </c>
      <c r="G9" s="7">
        <f t="shared" si="0"/>
        <v>2.4</v>
      </c>
      <c r="H9" s="8">
        <f t="shared" si="1"/>
        <v>2.6666666666666665</v>
      </c>
      <c r="I9" s="8">
        <f t="shared" si="2"/>
        <v>0.69190591206149332</v>
      </c>
      <c r="J9" s="8">
        <f t="shared" si="3"/>
        <v>2.5575960441047152</v>
      </c>
      <c r="K9" s="7">
        <f t="shared" si="4"/>
        <v>2.6</v>
      </c>
    </row>
    <row r="10" spans="3:11" ht="15.75" thickBot="1" x14ac:dyDescent="0.3">
      <c r="C10" s="7">
        <v>6</v>
      </c>
      <c r="D10" s="7">
        <v>3800</v>
      </c>
      <c r="E10" s="7">
        <v>6</v>
      </c>
      <c r="F10" s="7">
        <v>12</v>
      </c>
      <c r="G10" s="7">
        <f t="shared" si="0"/>
        <v>2</v>
      </c>
      <c r="H10" s="8">
        <f t="shared" si="1"/>
        <v>2.1818181818181817</v>
      </c>
      <c r="I10" s="8">
        <f t="shared" si="2"/>
        <v>0.74154227497146596</v>
      </c>
      <c r="J10" s="8">
        <f t="shared" si="3"/>
        <v>2.0900307661776534</v>
      </c>
      <c r="K10" s="8">
        <f t="shared" si="4"/>
        <v>2.1666666666666665</v>
      </c>
    </row>
    <row r="11" spans="3:11" ht="15.75" thickBot="1" x14ac:dyDescent="0.3">
      <c r="C11" s="7">
        <v>7</v>
      </c>
      <c r="D11" s="7">
        <v>3700</v>
      </c>
      <c r="E11" s="7">
        <v>7</v>
      </c>
      <c r="F11" s="7">
        <v>12</v>
      </c>
      <c r="G11" s="8">
        <f t="shared" si="0"/>
        <v>1.7142857142857142</v>
      </c>
      <c r="H11" s="8">
        <f t="shared" si="1"/>
        <v>1.8461538461538463</v>
      </c>
      <c r="I11" s="8">
        <f t="shared" si="2"/>
        <v>0.78627722284111656</v>
      </c>
      <c r="J11" s="8">
        <f t="shared" si="3"/>
        <v>1.7682743580840818</v>
      </c>
      <c r="K11" s="8">
        <f t="shared" si="4"/>
        <v>1.8571428571428572</v>
      </c>
    </row>
    <row r="12" spans="3:11" ht="15.75" thickBot="1" x14ac:dyDescent="0.3">
      <c r="C12" s="7">
        <v>8</v>
      </c>
      <c r="D12" s="7">
        <v>3600</v>
      </c>
      <c r="E12" s="7">
        <v>8</v>
      </c>
      <c r="F12" s="7">
        <v>12</v>
      </c>
      <c r="G12" s="7">
        <f t="shared" si="0"/>
        <v>1.5</v>
      </c>
      <c r="H12" s="7">
        <f t="shared" si="1"/>
        <v>1.6</v>
      </c>
      <c r="I12" s="8">
        <f t="shared" si="2"/>
        <v>0.82720401730963122</v>
      </c>
      <c r="J12" s="8">
        <f t="shared" si="3"/>
        <v>1.5331145033989599</v>
      </c>
      <c r="K12" s="7">
        <f t="shared" si="4"/>
        <v>1.625</v>
      </c>
    </row>
    <row r="13" spans="3:11" ht="15.75" thickBot="1" x14ac:dyDescent="0.3">
      <c r="C13" s="7">
        <v>9</v>
      </c>
      <c r="D13" s="7">
        <v>3500</v>
      </c>
      <c r="E13" s="7">
        <v>9</v>
      </c>
      <c r="F13" s="7">
        <v>12</v>
      </c>
      <c r="G13" s="8">
        <f t="shared" si="0"/>
        <v>1.3333333333333333</v>
      </c>
      <c r="H13" s="8">
        <f t="shared" si="1"/>
        <v>1.411764705882353</v>
      </c>
      <c r="I13" s="8">
        <f t="shared" si="2"/>
        <v>0.86506868967442696</v>
      </c>
      <c r="J13" s="8">
        <f t="shared" si="3"/>
        <v>1.3536274133980462</v>
      </c>
      <c r="K13" s="8">
        <f t="shared" si="4"/>
        <v>1.4444444444444444</v>
      </c>
    </row>
    <row r="14" spans="3:11" ht="15.75" thickBot="1" x14ac:dyDescent="0.3">
      <c r="C14" s="7">
        <v>10</v>
      </c>
      <c r="D14" s="7">
        <v>3500</v>
      </c>
      <c r="E14" s="7">
        <v>10</v>
      </c>
      <c r="F14" s="7">
        <v>12</v>
      </c>
      <c r="G14" s="7">
        <f t="shared" si="0"/>
        <v>1.2</v>
      </c>
      <c r="H14" s="8">
        <f t="shared" si="1"/>
        <v>1.263157894736842</v>
      </c>
      <c r="I14" s="8">
        <f t="shared" si="2"/>
        <v>0.90040612339334691</v>
      </c>
      <c r="J14" s="8">
        <f t="shared" si="3"/>
        <v>1.2120714898397542</v>
      </c>
      <c r="K14" s="7">
        <f t="shared" si="4"/>
        <v>1.3</v>
      </c>
    </row>
    <row r="15" spans="3:11" ht="15.75" thickBot="1" x14ac:dyDescent="0.3">
      <c r="C15" s="7">
        <v>11</v>
      </c>
      <c r="D15" s="7">
        <v>2500</v>
      </c>
      <c r="E15" s="7">
        <v>11</v>
      </c>
      <c r="F15" s="7">
        <v>12</v>
      </c>
      <c r="G15" s="8">
        <f t="shared" si="0"/>
        <v>1.0909090909090908</v>
      </c>
      <c r="H15" s="8">
        <f t="shared" si="1"/>
        <v>1.1428571428571428</v>
      </c>
      <c r="I15" s="8">
        <f t="shared" si="2"/>
        <v>0.93361465493745766</v>
      </c>
      <c r="J15" s="8">
        <f t="shared" si="3"/>
        <v>1.097532735396064</v>
      </c>
      <c r="K15" s="8">
        <f t="shared" si="4"/>
        <v>1.1818181818181819</v>
      </c>
    </row>
    <row r="16" spans="3:11" ht="15.75" thickBot="1" x14ac:dyDescent="0.3">
      <c r="C16" s="7">
        <v>12</v>
      </c>
      <c r="D16" s="7">
        <v>2410</v>
      </c>
      <c r="E16" s="7">
        <v>12</v>
      </c>
      <c r="F16" s="7">
        <v>12</v>
      </c>
      <c r="G16" s="7">
        <f t="shared" si="0"/>
        <v>1</v>
      </c>
      <c r="H16" s="8">
        <f t="shared" si="1"/>
        <v>1.0434782608695652</v>
      </c>
      <c r="I16" s="8">
        <f>0.965*(E16/F16)^0.38</f>
        <v>0.96499999999999997</v>
      </c>
      <c r="J16" s="8">
        <f t="shared" si="3"/>
        <v>1.0029251984956122</v>
      </c>
      <c r="K16" s="8">
        <f t="shared" si="4"/>
        <v>1.0833333333333333</v>
      </c>
    </row>
  </sheetData>
  <sortState ref="C5:E16">
    <sortCondition descending="1" ref="D5:D16"/>
  </sortState>
  <mergeCells count="1">
    <mergeCell ref="I3:J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SHAYHAQ BALOCH</dc:creator>
  <cp:lastModifiedBy>usman iftikhar</cp:lastModifiedBy>
  <dcterms:created xsi:type="dcterms:W3CDTF">2012-12-11T18:03:41Z</dcterms:created>
  <dcterms:modified xsi:type="dcterms:W3CDTF">2017-06-22T11:29:35Z</dcterms:modified>
</cp:coreProperties>
</file>